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I14" i="1"/>
  <c r="M14" i="1" s="1"/>
  <c r="G14" i="1"/>
  <c r="G17" i="1" s="1"/>
  <c r="E14" i="1"/>
  <c r="E17" i="1" s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O14" i="1" s="1"/>
  <c r="O17" i="1" s="1"/>
  <c r="M10" i="1"/>
  <c r="L10" i="1"/>
  <c r="K10" i="1"/>
  <c r="J10" i="1"/>
  <c r="I10" i="1"/>
  <c r="D11" i="1" s="1"/>
  <c r="H10" i="1"/>
  <c r="H14" i="1" s="1"/>
  <c r="G10" i="1"/>
  <c r="F10" i="1"/>
  <c r="F14" i="1" s="1"/>
  <c r="E10" i="1"/>
  <c r="F17" i="1" l="1"/>
  <c r="K17" i="1" s="1"/>
  <c r="K14" i="1"/>
  <c r="L14" i="1"/>
  <c r="H17" i="1"/>
  <c r="L17" i="1" s="1"/>
  <c r="I17" i="1"/>
  <c r="M17" i="1" s="1"/>
</calcChain>
</file>

<file path=xl/sharedStrings.xml><?xml version="1.0" encoding="utf-8"?>
<sst xmlns="http://schemas.openxmlformats.org/spreadsheetml/2006/main" count="80" uniqueCount="54">
  <si>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</si>
  <si>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</si>
  <si>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</si>
  <si>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</si>
  <si>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</si>
  <si>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</si>
  <si>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</si>
  <si>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</si>
  <si>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</si>
  <si>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</si>
  <si>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</si>
  <si>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</si>
  <si>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</si>
  <si>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</si>
  <si>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</si>
  <si>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</si>
  <si>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</si>
  <si>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</si>
  <si>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</si>
  <si>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</si>
  <si>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</si>
  <si>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</si>
  <si>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</si>
  <si>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</si>
  <si>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</si>
  <si>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</si>
  <si>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</si>
  <si>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</si>
  <si>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</si>
  <si>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</si>
  <si>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</si>
  <si>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</si>
  <si>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</si>
  <si>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</si>
  <si>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</si>
  <si>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</si>
  <si>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</si>
  <si>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</si>
  <si>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</si>
  <si>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8.  ottelu</t>
  </si>
  <si>
    <t>Maria Laaksonen</t>
  </si>
  <si>
    <t>9.</t>
  </si>
  <si>
    <t>LäPa</t>
  </si>
  <si>
    <t>----</t>
  </si>
  <si>
    <t>1967</t>
  </si>
  <si>
    <t>ykkössarja</t>
  </si>
  <si>
    <t>MESTARUUSSARJA</t>
  </si>
  <si>
    <t>URA SM-SARJASSA</t>
  </si>
  <si>
    <t>6.</t>
  </si>
  <si>
    <t>LäPa = Lännen Pallo, Turku  (1949)</t>
  </si>
  <si>
    <t>26.05. 1985  LäPa - Virkiä  5-3</t>
  </si>
  <si>
    <t>3.  ottelu</t>
  </si>
  <si>
    <t>05.06. 1985  LäPa - UPV  26-10</t>
  </si>
  <si>
    <t>21.07. 1985  LäPa - Manse PP  12-15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</si>
</sst>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quotePrefix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4" customWidth="1"/>
    <col min="4" max="4" width="10" style="75" customWidth="1"/>
    <col min="5" max="12" width="5.7109375" style="75" customWidth="1"/>
    <col min="13" max="13" width="6.28515625" style="75" customWidth="1"/>
    <col min="14" max="14" width="8.28515625" style="75" customWidth="1"/>
    <col min="15" max="15" width="1.140625" style="75" customWidth="1"/>
    <col min="16" max="23" width="5.7109375" style="7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6" t="s">
        <v>40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1985</v>
      </c>
      <c r="C4" s="27" t="s">
        <v>48</v>
      </c>
      <c r="D4" s="41" t="s">
        <v>42</v>
      </c>
      <c r="E4" s="27">
        <v>15</v>
      </c>
      <c r="F4" s="27">
        <v>0</v>
      </c>
      <c r="G4" s="27">
        <v>2</v>
      </c>
      <c r="H4" s="27">
        <v>4</v>
      </c>
      <c r="I4" s="27">
        <v>29</v>
      </c>
      <c r="J4" s="27">
        <v>6</v>
      </c>
      <c r="K4" s="27">
        <v>11</v>
      </c>
      <c r="L4" s="27">
        <v>10</v>
      </c>
      <c r="M4" s="27">
        <v>2</v>
      </c>
      <c r="N4" s="84">
        <v>0.4264705882352941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1986</v>
      </c>
      <c r="C5" s="43" t="s">
        <v>41</v>
      </c>
      <c r="D5" s="41" t="s">
        <v>42</v>
      </c>
      <c r="E5" s="27">
        <v>18</v>
      </c>
      <c r="F5" s="27">
        <v>0</v>
      </c>
      <c r="G5" s="27">
        <v>3</v>
      </c>
      <c r="H5" s="27">
        <v>4</v>
      </c>
      <c r="I5" s="27">
        <v>24</v>
      </c>
      <c r="J5" s="27">
        <v>6</v>
      </c>
      <c r="K5" s="27">
        <v>7</v>
      </c>
      <c r="L5" s="27">
        <v>8</v>
      </c>
      <c r="M5" s="27">
        <v>3</v>
      </c>
      <c r="N5" s="77" t="s">
        <v>43</v>
      </c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6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78">
        <v>1987</v>
      </c>
      <c r="C6" s="78"/>
      <c r="D6" s="79" t="s">
        <v>42</v>
      </c>
      <c r="E6" s="78"/>
      <c r="F6" s="80" t="s">
        <v>45</v>
      </c>
      <c r="G6" s="81"/>
      <c r="H6" s="82"/>
      <c r="I6" s="78"/>
      <c r="J6" s="78"/>
      <c r="K6" s="78"/>
      <c r="L6" s="78"/>
      <c r="M6" s="78"/>
      <c r="N6" s="83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78">
        <v>1988</v>
      </c>
      <c r="C7" s="78"/>
      <c r="D7" s="79" t="s">
        <v>42</v>
      </c>
      <c r="E7" s="78"/>
      <c r="F7" s="80" t="s">
        <v>45</v>
      </c>
      <c r="G7" s="81"/>
      <c r="H7" s="82"/>
      <c r="I7" s="78"/>
      <c r="J7" s="78"/>
      <c r="K7" s="78"/>
      <c r="L7" s="78"/>
      <c r="M7" s="78"/>
      <c r="N7" s="83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78">
        <v>1989</v>
      </c>
      <c r="C8" s="78"/>
      <c r="D8" s="79" t="s">
        <v>42</v>
      </c>
      <c r="E8" s="78"/>
      <c r="F8" s="80" t="s">
        <v>45</v>
      </c>
      <c r="G8" s="81"/>
      <c r="H8" s="82"/>
      <c r="I8" s="78"/>
      <c r="J8" s="78"/>
      <c r="K8" s="78"/>
      <c r="L8" s="78"/>
      <c r="M8" s="78"/>
      <c r="N8" s="83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78">
        <v>1990</v>
      </c>
      <c r="C9" s="78"/>
      <c r="D9" s="79" t="s">
        <v>42</v>
      </c>
      <c r="E9" s="78"/>
      <c r="F9" s="80" t="s">
        <v>45</v>
      </c>
      <c r="G9" s="81"/>
      <c r="H9" s="82"/>
      <c r="I9" s="78"/>
      <c r="J9" s="78"/>
      <c r="K9" s="78"/>
      <c r="L9" s="78"/>
      <c r="M9" s="78"/>
      <c r="N9" s="83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33</v>
      </c>
      <c r="F10" s="19">
        <f t="shared" si="0"/>
        <v>0</v>
      </c>
      <c r="G10" s="19">
        <f t="shared" si="0"/>
        <v>5</v>
      </c>
      <c r="H10" s="19">
        <f t="shared" si="0"/>
        <v>8</v>
      </c>
      <c r="I10" s="19">
        <f t="shared" si="0"/>
        <v>53</v>
      </c>
      <c r="J10" s="19">
        <f t="shared" si="0"/>
        <v>12</v>
      </c>
      <c r="K10" s="19">
        <f t="shared" si="0"/>
        <v>18</v>
      </c>
      <c r="L10" s="19">
        <f t="shared" si="0"/>
        <v>18</v>
      </c>
      <c r="M10" s="19">
        <f t="shared" si="0"/>
        <v>5</v>
      </c>
      <c r="N10" s="31">
        <v>0.42599999999999999</v>
      </c>
      <c r="O10" s="32" t="e">
        <f>SUM(#REF!)</f>
        <v>#REF!</v>
      </c>
      <c r="P10" s="19">
        <f t="shared" ref="P10:AE10" si="1">SUM(P4:P9)</f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40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47</v>
      </c>
      <c r="C13" s="40"/>
      <c r="D13" s="40"/>
      <c r="E13" s="19" t="s">
        <v>4</v>
      </c>
      <c r="F13" s="19" t="s">
        <v>12</v>
      </c>
      <c r="G13" s="16" t="s">
        <v>13</v>
      </c>
      <c r="H13" s="19" t="s">
        <v>14</v>
      </c>
      <c r="I13" s="19" t="s">
        <v>3</v>
      </c>
      <c r="J13" s="1"/>
      <c r="K13" s="19" t="s">
        <v>23</v>
      </c>
      <c r="L13" s="19" t="s">
        <v>24</v>
      </c>
      <c r="M13" s="19" t="s">
        <v>25</v>
      </c>
      <c r="N13" s="31" t="s">
        <v>36</v>
      </c>
      <c r="O13" s="25"/>
      <c r="P13" s="41" t="s">
        <v>31</v>
      </c>
      <c r="Q13" s="13"/>
      <c r="R13" s="13"/>
      <c r="S13" s="13"/>
      <c r="T13" s="42"/>
      <c r="U13" s="42"/>
      <c r="V13" s="42"/>
      <c r="W13" s="42"/>
      <c r="X13" s="42"/>
      <c r="Y13" s="13"/>
      <c r="Z13" s="13"/>
      <c r="AA13" s="13"/>
      <c r="AB13" s="13"/>
      <c r="AC13" s="13"/>
      <c r="AD13" s="13"/>
      <c r="AE13" s="13"/>
      <c r="AF13" s="43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15</v>
      </c>
      <c r="C14" s="13"/>
      <c r="D14" s="44"/>
      <c r="E14" s="27">
        <f>PRODUCT(E10)</f>
        <v>33</v>
      </c>
      <c r="F14" s="27">
        <f>PRODUCT(F10)</f>
        <v>0</v>
      </c>
      <c r="G14" s="27">
        <f>PRODUCT(G10)</f>
        <v>5</v>
      </c>
      <c r="H14" s="27">
        <f>PRODUCT(H10)</f>
        <v>8</v>
      </c>
      <c r="I14" s="27">
        <f>PRODUCT(I10)</f>
        <v>53</v>
      </c>
      <c r="J14" s="1"/>
      <c r="K14" s="45">
        <f>PRODUCT((F14+G14)/E14)</f>
        <v>0.15151515151515152</v>
      </c>
      <c r="L14" s="45">
        <f>PRODUCT(H14/E14)</f>
        <v>0.24242424242424243</v>
      </c>
      <c r="M14" s="45">
        <f>PRODUCT(I14/E14)</f>
        <v>1.606060606060606</v>
      </c>
      <c r="N14" s="30">
        <f>PRODUCT(N10)</f>
        <v>0.42599999999999999</v>
      </c>
      <c r="O14" s="25" t="e">
        <f>PRODUCT(O10)</f>
        <v>#REF!</v>
      </c>
      <c r="P14" s="46" t="s">
        <v>32</v>
      </c>
      <c r="Q14" s="47"/>
      <c r="R14" s="47"/>
      <c r="S14" s="48" t="s">
        <v>50</v>
      </c>
      <c r="T14" s="48"/>
      <c r="U14" s="48"/>
      <c r="V14" s="48"/>
      <c r="W14" s="48"/>
      <c r="X14" s="48"/>
      <c r="Y14" s="48"/>
      <c r="Z14" s="48"/>
      <c r="AA14" s="48"/>
      <c r="AB14" s="49" t="s">
        <v>37</v>
      </c>
      <c r="AC14" s="48"/>
      <c r="AD14" s="49"/>
      <c r="AE14" s="49"/>
      <c r="AF14" s="50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1" t="s">
        <v>16</v>
      </c>
      <c r="C15" s="52"/>
      <c r="D15" s="53"/>
      <c r="E15" s="27"/>
      <c r="F15" s="27"/>
      <c r="G15" s="27"/>
      <c r="H15" s="27"/>
      <c r="I15" s="27"/>
      <c r="J15" s="1"/>
      <c r="K15" s="45"/>
      <c r="L15" s="45"/>
      <c r="M15" s="45"/>
      <c r="N15" s="30"/>
      <c r="O15" s="25"/>
      <c r="P15" s="54" t="s">
        <v>33</v>
      </c>
      <c r="Q15" s="55"/>
      <c r="R15" s="55"/>
      <c r="S15" s="56" t="s">
        <v>53</v>
      </c>
      <c r="T15" s="56"/>
      <c r="U15" s="56"/>
      <c r="V15" s="56"/>
      <c r="W15" s="56"/>
      <c r="X15" s="56"/>
      <c r="Y15" s="56"/>
      <c r="Z15" s="56"/>
      <c r="AA15" s="56"/>
      <c r="AB15" s="57" t="s">
        <v>39</v>
      </c>
      <c r="AC15" s="56"/>
      <c r="AD15" s="57"/>
      <c r="AE15" s="57"/>
      <c r="AF15" s="58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9" t="s">
        <v>17</v>
      </c>
      <c r="C16" s="60"/>
      <c r="D16" s="61"/>
      <c r="E16" s="28"/>
      <c r="F16" s="28"/>
      <c r="G16" s="28"/>
      <c r="H16" s="28"/>
      <c r="I16" s="28"/>
      <c r="J16" s="1"/>
      <c r="K16" s="62"/>
      <c r="L16" s="62"/>
      <c r="M16" s="62"/>
      <c r="N16" s="63"/>
      <c r="O16" s="25"/>
      <c r="P16" s="54" t="s">
        <v>34</v>
      </c>
      <c r="Q16" s="55"/>
      <c r="R16" s="55"/>
      <c r="S16" s="56" t="s">
        <v>52</v>
      </c>
      <c r="T16" s="56"/>
      <c r="U16" s="56"/>
      <c r="V16" s="56"/>
      <c r="W16" s="56"/>
      <c r="X16" s="56"/>
      <c r="Y16" s="56"/>
      <c r="Z16" s="56"/>
      <c r="AA16" s="56"/>
      <c r="AB16" s="57" t="s">
        <v>51</v>
      </c>
      <c r="AC16" s="56"/>
      <c r="AD16" s="57"/>
      <c r="AE16" s="57"/>
      <c r="AF16" s="58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4" t="s">
        <v>18</v>
      </c>
      <c r="C17" s="65"/>
      <c r="D17" s="66"/>
      <c r="E17" s="19">
        <f>SUM(E14:E16)</f>
        <v>33</v>
      </c>
      <c r="F17" s="19">
        <f>SUM(F14:F16)</f>
        <v>0</v>
      </c>
      <c r="G17" s="19">
        <f>SUM(G14:G16)</f>
        <v>5</v>
      </c>
      <c r="H17" s="19">
        <f>SUM(H14:H16)</f>
        <v>8</v>
      </c>
      <c r="I17" s="19">
        <f>SUM(I14:I16)</f>
        <v>53</v>
      </c>
      <c r="J17" s="1"/>
      <c r="K17" s="67">
        <f>PRODUCT((F17+G17)/E17)</f>
        <v>0.15151515151515152</v>
      </c>
      <c r="L17" s="67">
        <f>PRODUCT(H17/E17)</f>
        <v>0.24242424242424243</v>
      </c>
      <c r="M17" s="67">
        <f>PRODUCT(I17/E17)</f>
        <v>1.606060606060606</v>
      </c>
      <c r="N17" s="31">
        <v>0.42599999999999999</v>
      </c>
      <c r="O17" s="25" t="e">
        <f>SUM(O14:O16)</f>
        <v>#REF!</v>
      </c>
      <c r="P17" s="68" t="s">
        <v>35</v>
      </c>
      <c r="Q17" s="69"/>
      <c r="R17" s="69"/>
      <c r="S17" s="70"/>
      <c r="T17" s="70"/>
      <c r="U17" s="70"/>
      <c r="V17" s="70"/>
      <c r="W17" s="70"/>
      <c r="X17" s="70"/>
      <c r="Y17" s="70"/>
      <c r="Z17" s="70"/>
      <c r="AA17" s="70"/>
      <c r="AB17" s="71"/>
      <c r="AC17" s="70"/>
      <c r="AD17" s="71"/>
      <c r="AE17" s="71"/>
      <c r="AF17" s="72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38"/>
      <c r="R18" s="1"/>
      <c r="S18" s="1"/>
      <c r="T18" s="25"/>
      <c r="U18" s="25"/>
      <c r="V18" s="73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38</v>
      </c>
      <c r="C19" s="1"/>
      <c r="D19" s="1" t="s">
        <v>49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2019-01-24T00:09:13Z</dcterms:modified>
</cp:coreProperties>
</file>